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8915" windowHeight="10995"/>
  </bookViews>
  <sheets>
    <sheet name="Eingabe Urliste" sheetId="1" r:id="rId1"/>
    <sheet name="Auswertung" sheetId="2" r:id="rId2"/>
  </sheets>
  <calcPr calcId="145621"/>
</workbook>
</file>

<file path=xl/calcChain.xml><?xml version="1.0" encoding="utf-8"?>
<calcChain xmlns="http://schemas.openxmlformats.org/spreadsheetml/2006/main">
  <c r="B12" i="2" l="1"/>
  <c r="B14" i="2"/>
  <c r="B11" i="2"/>
  <c r="D5" i="2" s="1"/>
  <c r="B10" i="2"/>
  <c r="B13" i="2" l="1"/>
  <c r="B15" i="2" s="1"/>
  <c r="D6" i="2" s="1"/>
  <c r="B8" i="2"/>
  <c r="B7" i="2"/>
  <c r="D7" i="2" l="1"/>
  <c r="D8" i="2" s="1"/>
  <c r="D9" i="2" s="1"/>
  <c r="D10" i="2" s="1"/>
  <c r="D11" i="2" s="1"/>
  <c r="D12" i="2" s="1"/>
  <c r="D13" i="2" s="1"/>
  <c r="E5" i="2" l="1" a="1"/>
  <c r="E5" i="2" l="1"/>
  <c r="E7" i="2"/>
  <c r="E9" i="2"/>
  <c r="E6" i="2"/>
  <c r="E12" i="2"/>
  <c r="E10" i="2"/>
  <c r="E8" i="2"/>
  <c r="E11" i="2"/>
  <c r="E13" i="2"/>
</calcChain>
</file>

<file path=xl/sharedStrings.xml><?xml version="1.0" encoding="utf-8"?>
<sst xmlns="http://schemas.openxmlformats.org/spreadsheetml/2006/main" count="19" uniqueCount="19">
  <si>
    <t>Zeichnungsangabe für die Bohrung</t>
  </si>
  <si>
    <t>Nenndurchmesser:</t>
  </si>
  <si>
    <t>Tolerenz oben:</t>
  </si>
  <si>
    <t>Toleranz unten:</t>
  </si>
  <si>
    <t>Oberer Grenzwert:</t>
  </si>
  <si>
    <t>Unterer Grenzwert:</t>
  </si>
  <si>
    <t>14mm +- 0,1mm</t>
  </si>
  <si>
    <t>Durchmesser in [mm]</t>
  </si>
  <si>
    <t>Spanne R: (Max-Min)</t>
  </si>
  <si>
    <t>Anzahl Stichproben:</t>
  </si>
  <si>
    <t>Daraus ergeben sich:</t>
  </si>
  <si>
    <t>Datum</t>
  </si>
  <si>
    <t xml:space="preserve">Urwertliste Herstellung Bohrung </t>
  </si>
  <si>
    <t>Maximal gemessener Wert:</t>
  </si>
  <si>
    <t>Minimal gemessener Wert:</t>
  </si>
  <si>
    <t>Klassenweite:</t>
  </si>
  <si>
    <t>Mittelwert:</t>
  </si>
  <si>
    <t>Klassen:</t>
  </si>
  <si>
    <t>Häufigkeit: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</si>
</sst>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0" xfId="0" applyFont="1"/>
    <xf numFmtId="14" fontId="0" fillId="0" borderId="0" xfId="0" applyNumberFormat="1"/>
    <xf numFmtId="0" fontId="1" fillId="0" borderId="0" xfId="0" applyFont="1" applyAlignment="1">
      <alignment horizontal="center" textRotation="90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Verteilung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Auswertung!$E$4</c:f>
              <c:strCache>
                <c:ptCount val="1"/>
                <c:pt idx="0">
                  <c:v>Häufigkeit: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Auswertung!$D$5:$D$13</c:f>
              <c:numCache>
                <c:formatCode>0.00</c:formatCode>
                <c:ptCount val="9"/>
                <c:pt idx="0">
                  <c:v>13.9</c:v>
                </c:pt>
                <c:pt idx="1">
                  <c:v>13.93</c:v>
                </c:pt>
                <c:pt idx="2">
                  <c:v>13.959999999999999</c:v>
                </c:pt>
                <c:pt idx="3">
                  <c:v>13.989999999999998</c:v>
                </c:pt>
                <c:pt idx="4">
                  <c:v>14.019999999999998</c:v>
                </c:pt>
                <c:pt idx="5">
                  <c:v>14.049999999999997</c:v>
                </c:pt>
                <c:pt idx="6">
                  <c:v>14.079999999999997</c:v>
                </c:pt>
                <c:pt idx="7">
                  <c:v>14.109999999999996</c:v>
                </c:pt>
                <c:pt idx="8">
                  <c:v>14.139999999999995</c:v>
                </c:pt>
              </c:numCache>
            </c:numRef>
          </c:cat>
          <c:val>
            <c:numRef>
              <c:f>Auswertung!$E$5:$E$13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6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13604480"/>
        <c:axId val="113606656"/>
      </c:barChart>
      <c:catAx>
        <c:axId val="113604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Verteilung Durchmesser in mm</a:t>
                </a:r>
              </a:p>
            </c:rich>
          </c:tx>
          <c:layout/>
          <c:overlay val="0"/>
        </c:title>
        <c:numFmt formatCode="0.00" sourceLinked="1"/>
        <c:majorTickMark val="none"/>
        <c:minorTickMark val="none"/>
        <c:tickLblPos val="nextTo"/>
        <c:crossAx val="113606656"/>
        <c:crosses val="autoZero"/>
        <c:auto val="1"/>
        <c:lblAlgn val="ctr"/>
        <c:lblOffset val="100"/>
        <c:noMultiLvlLbl val="0"/>
      </c:catAx>
      <c:valAx>
        <c:axId val="1136066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Häufigkeit Anzahl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3604480"/>
        <c:crosses val="autoZero"/>
        <c:crossBetween val="between"/>
      </c:valAx>
    </c:plotArea>
    <c:plotVisOnly val="1"/>
    <c:dispBlanksAs val="span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15</xdr:row>
          <xdr:rowOff>114300</xdr:rowOff>
        </xdr:from>
        <xdr:to>
          <xdr:col>1</xdr:col>
          <xdr:colOff>304800</xdr:colOff>
          <xdr:row>17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</xdr:col>
      <xdr:colOff>323850</xdr:colOff>
      <xdr:row>14</xdr:row>
      <xdr:rowOff>52386</xdr:rowOff>
    </xdr:from>
    <xdr:to>
      <xdr:col>8</xdr:col>
      <xdr:colOff>609600</xdr:colOff>
      <xdr:row>31</xdr:row>
      <xdr:rowOff>171449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abSelected="1" zoomScaleNormal="100" workbookViewId="0">
      <pane ySplit="2" topLeftCell="A3" activePane="bottomLeft" state="frozen"/>
      <selection pane="bottomLeft" sqref="A1:D1"/>
    </sheetView>
  </sheetViews>
  <sheetFormatPr baseColWidth="10" defaultRowHeight="15" x14ac:dyDescent="0.25"/>
  <cols>
    <col min="2" max="2" width="5.5703125" bestFit="1" customWidth="1"/>
  </cols>
  <sheetData>
    <row r="1" spans="1:4" x14ac:dyDescent="0.25">
      <c r="A1" s="6" t="s">
        <v>12</v>
      </c>
      <c r="B1" s="6"/>
      <c r="C1" s="6"/>
      <c r="D1" s="6"/>
    </row>
    <row r="2" spans="1:4" ht="105.75" x14ac:dyDescent="0.25">
      <c r="A2" s="5" t="s">
        <v>11</v>
      </c>
      <c r="B2" s="5" t="s">
        <v>7</v>
      </c>
    </row>
    <row r="3" spans="1:4" x14ac:dyDescent="0.25">
      <c r="A3" s="4">
        <v>40880</v>
      </c>
      <c r="B3" s="2">
        <v>14.000999999999999</v>
      </c>
    </row>
    <row r="4" spans="1:4" x14ac:dyDescent="0.25">
      <c r="A4" s="4">
        <v>40880</v>
      </c>
      <c r="B4" s="2">
        <v>14.06</v>
      </c>
    </row>
    <row r="5" spans="1:4" x14ac:dyDescent="0.25">
      <c r="A5" s="4">
        <v>40880</v>
      </c>
      <c r="B5" s="2">
        <v>13.99</v>
      </c>
    </row>
    <row r="6" spans="1:4" x14ac:dyDescent="0.25">
      <c r="A6" s="4">
        <v>40880</v>
      </c>
      <c r="B6" s="2">
        <v>14</v>
      </c>
    </row>
    <row r="7" spans="1:4" x14ac:dyDescent="0.25">
      <c r="A7" s="4">
        <v>40880</v>
      </c>
      <c r="B7" s="2">
        <v>13.98</v>
      </c>
    </row>
    <row r="8" spans="1:4" x14ac:dyDescent="0.25">
      <c r="A8" s="4">
        <v>40881</v>
      </c>
      <c r="B8" s="2">
        <v>13.99</v>
      </c>
    </row>
    <row r="9" spans="1:4" x14ac:dyDescent="0.25">
      <c r="A9" s="4">
        <v>40881</v>
      </c>
      <c r="B9" s="2">
        <v>14.01</v>
      </c>
    </row>
    <row r="10" spans="1:4" x14ac:dyDescent="0.25">
      <c r="A10" s="4">
        <v>40881</v>
      </c>
      <c r="B10" s="2">
        <v>13.99</v>
      </c>
    </row>
    <row r="11" spans="1:4" x14ac:dyDescent="0.25">
      <c r="A11" s="4">
        <v>40881</v>
      </c>
      <c r="B11" s="2">
        <v>14.03</v>
      </c>
    </row>
    <row r="12" spans="1:4" x14ac:dyDescent="0.25">
      <c r="A12" s="4">
        <v>40881</v>
      </c>
      <c r="B12" s="2">
        <v>14.01</v>
      </c>
    </row>
    <row r="13" spans="1:4" x14ac:dyDescent="0.25">
      <c r="A13" s="4">
        <v>40882</v>
      </c>
      <c r="B13" s="2">
        <v>14.02</v>
      </c>
    </row>
    <row r="14" spans="1:4" x14ac:dyDescent="0.25">
      <c r="A14" s="4">
        <v>40882</v>
      </c>
      <c r="B14" s="2">
        <v>14.04</v>
      </c>
    </row>
    <row r="15" spans="1:4" x14ac:dyDescent="0.25">
      <c r="A15" s="4">
        <v>40882</v>
      </c>
      <c r="B15" s="2">
        <v>13.95</v>
      </c>
    </row>
    <row r="16" spans="1:4" x14ac:dyDescent="0.25">
      <c r="A16" s="4">
        <v>40882</v>
      </c>
      <c r="B16" s="2">
        <v>13.97</v>
      </c>
    </row>
    <row r="17" spans="1:2" x14ac:dyDescent="0.25">
      <c r="A17" s="4">
        <v>40882</v>
      </c>
      <c r="B17" s="2">
        <v>14.02</v>
      </c>
    </row>
    <row r="18" spans="1:2" x14ac:dyDescent="0.25">
      <c r="A18" s="4">
        <v>40883</v>
      </c>
      <c r="B18" s="2">
        <v>13.98</v>
      </c>
    </row>
    <row r="19" spans="1:2" x14ac:dyDescent="0.25">
      <c r="A19" s="4">
        <v>40883</v>
      </c>
      <c r="B19" s="2">
        <v>14.06</v>
      </c>
    </row>
    <row r="20" spans="1:2" x14ac:dyDescent="0.25">
      <c r="A20" s="4">
        <v>40883</v>
      </c>
      <c r="B20" s="2">
        <v>14.07</v>
      </c>
    </row>
    <row r="21" spans="1:2" x14ac:dyDescent="0.25">
      <c r="A21" s="4">
        <v>40883</v>
      </c>
      <c r="B21" s="2">
        <v>13.97</v>
      </c>
    </row>
    <row r="22" spans="1:2" x14ac:dyDescent="0.25">
      <c r="A22" s="4">
        <v>40883</v>
      </c>
      <c r="B22" s="2">
        <v>14.03</v>
      </c>
    </row>
    <row r="23" spans="1:2" x14ac:dyDescent="0.25">
      <c r="A23" s="4">
        <v>40884</v>
      </c>
      <c r="B23" s="2">
        <v>14.02</v>
      </c>
    </row>
    <row r="24" spans="1:2" x14ac:dyDescent="0.25">
      <c r="A24" s="4">
        <v>40884</v>
      </c>
      <c r="B24" s="2"/>
    </row>
    <row r="25" spans="1:2" x14ac:dyDescent="0.25">
      <c r="A25" s="4">
        <v>40884</v>
      </c>
      <c r="B25" s="2"/>
    </row>
    <row r="26" spans="1:2" x14ac:dyDescent="0.25">
      <c r="A26" s="4">
        <v>40884</v>
      </c>
      <c r="B26" s="2"/>
    </row>
    <row r="27" spans="1:2" x14ac:dyDescent="0.25">
      <c r="A27" s="4">
        <v>40884</v>
      </c>
      <c r="B27" s="2"/>
    </row>
  </sheetData>
  <mergeCells count="1">
    <mergeCell ref="A1:D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9"/>
  <sheetViews>
    <sheetView workbookViewId="0">
      <selection activeCell="A23" sqref="A23"/>
    </sheetView>
  </sheetViews>
  <sheetFormatPr baseColWidth="10" defaultRowHeight="15" x14ac:dyDescent="0.25"/>
  <cols>
    <col min="1" max="1" width="32.140625" bestFit="1" customWidth="1"/>
  </cols>
  <sheetData>
    <row r="1" spans="1:7" x14ac:dyDescent="0.25">
      <c r="A1" s="6" t="s">
        <v>0</v>
      </c>
      <c r="B1" s="6"/>
    </row>
    <row r="2" spans="1:7" x14ac:dyDescent="0.25">
      <c r="A2" s="3" t="s">
        <v>6</v>
      </c>
    </row>
    <row r="3" spans="1:7" x14ac:dyDescent="0.25">
      <c r="A3" s="3" t="s">
        <v>10</v>
      </c>
    </row>
    <row r="4" spans="1:7" x14ac:dyDescent="0.25">
      <c r="A4" t="s">
        <v>1</v>
      </c>
      <c r="B4" s="1">
        <v>14</v>
      </c>
      <c r="D4" t="s">
        <v>17</v>
      </c>
      <c r="E4" t="s">
        <v>18</v>
      </c>
      <c r="G4" s="2"/>
    </row>
    <row r="5" spans="1:7" x14ac:dyDescent="0.25">
      <c r="A5" t="s">
        <v>2</v>
      </c>
      <c r="B5" s="1">
        <v>0.1</v>
      </c>
      <c r="D5" s="2">
        <f>IF(B11&lt;B8,B11,B8)</f>
        <v>13.9</v>
      </c>
      <c r="E5">
        <f t="array" ref="E5:E13">FREQUENCY('Eingabe Urliste'!B:B,D5:D13)</f>
        <v>0</v>
      </c>
      <c r="G5" s="2"/>
    </row>
    <row r="6" spans="1:7" x14ac:dyDescent="0.25">
      <c r="A6" t="s">
        <v>3</v>
      </c>
      <c r="B6" s="1">
        <v>-0.1</v>
      </c>
      <c r="D6" s="2">
        <f>D5+$B$15</f>
        <v>13.93</v>
      </c>
      <c r="E6">
        <v>0</v>
      </c>
      <c r="G6" s="1"/>
    </row>
    <row r="7" spans="1:7" x14ac:dyDescent="0.25">
      <c r="A7" t="s">
        <v>4</v>
      </c>
      <c r="B7" s="1">
        <f>B4+B5</f>
        <v>14.1</v>
      </c>
      <c r="D7" s="2">
        <f t="shared" ref="D7:D13" si="0">D6+$B$15</f>
        <v>13.959999999999999</v>
      </c>
      <c r="E7">
        <v>1</v>
      </c>
      <c r="G7" s="1"/>
    </row>
    <row r="8" spans="1:7" x14ac:dyDescent="0.25">
      <c r="A8" t="s">
        <v>5</v>
      </c>
      <c r="B8" s="1">
        <f>B4+B6</f>
        <v>13.9</v>
      </c>
      <c r="D8" s="2">
        <f t="shared" si="0"/>
        <v>13.989999999999998</v>
      </c>
      <c r="E8">
        <v>4</v>
      </c>
    </row>
    <row r="9" spans="1:7" x14ac:dyDescent="0.25">
      <c r="D9" s="2">
        <f t="shared" si="0"/>
        <v>14.019999999999998</v>
      </c>
      <c r="E9">
        <v>7</v>
      </c>
    </row>
    <row r="10" spans="1:7" x14ac:dyDescent="0.25">
      <c r="A10" t="s">
        <v>13</v>
      </c>
      <c r="B10">
        <f>MAX('Eingabe Urliste'!B:B)</f>
        <v>14.07</v>
      </c>
      <c r="D10" s="2">
        <f t="shared" si="0"/>
        <v>14.049999999999997</v>
      </c>
      <c r="E10">
        <v>6</v>
      </c>
    </row>
    <row r="11" spans="1:7" x14ac:dyDescent="0.25">
      <c r="A11" t="s">
        <v>14</v>
      </c>
      <c r="B11">
        <f>MIN('Eingabe Urliste'!B:B)</f>
        <v>13.95</v>
      </c>
      <c r="D11" s="2">
        <f t="shared" si="0"/>
        <v>14.079999999999997</v>
      </c>
      <c r="E11">
        <v>3</v>
      </c>
    </row>
    <row r="12" spans="1:7" x14ac:dyDescent="0.25">
      <c r="A12" t="s">
        <v>16</v>
      </c>
      <c r="B12">
        <f>ROUND(AVERAGE('Eingabe Urliste'!B:B),2)</f>
        <v>14.01</v>
      </c>
      <c r="D12" s="2">
        <f t="shared" si="0"/>
        <v>14.109999999999996</v>
      </c>
      <c r="E12">
        <v>0</v>
      </c>
    </row>
    <row r="13" spans="1:7" x14ac:dyDescent="0.25">
      <c r="A13" t="s">
        <v>8</v>
      </c>
      <c r="B13">
        <f>MAX('Eingabe Urliste'!B:B)-MIN('Eingabe Urliste'!B:B)</f>
        <v>0.12000000000000099</v>
      </c>
      <c r="D13" s="2">
        <f t="shared" si="0"/>
        <v>14.139999999999995</v>
      </c>
      <c r="E13">
        <v>0</v>
      </c>
    </row>
    <row r="14" spans="1:7" x14ac:dyDescent="0.25">
      <c r="A14" t="s">
        <v>9</v>
      </c>
      <c r="B14">
        <f>COUNT('Eingabe Urliste'!B:B)</f>
        <v>21</v>
      </c>
      <c r="D14" s="2"/>
    </row>
    <row r="15" spans="1:7" x14ac:dyDescent="0.25">
      <c r="A15" t="s">
        <v>15</v>
      </c>
      <c r="B15">
        <f>ROUND((B13/SQRT(B14)),2)</f>
        <v>0.03</v>
      </c>
      <c r="D15" s="2"/>
    </row>
    <row r="16" spans="1:7" x14ac:dyDescent="0.25">
      <c r="D16" s="2"/>
    </row>
    <row r="17" spans="4:4" x14ac:dyDescent="0.25">
      <c r="D17" s="2"/>
    </row>
    <row r="18" spans="4:4" x14ac:dyDescent="0.25">
      <c r="D18" s="2"/>
    </row>
    <row r="19" spans="4:4" x14ac:dyDescent="0.25">
      <c r="D19" s="2"/>
    </row>
  </sheetData>
  <mergeCells count="1">
    <mergeCell ref="A1:B1"/>
  </mergeCells>
  <pageMargins left="0.7" right="0.7" top="0.78740157499999996" bottom="0.78740157499999996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49" r:id="rId3">
          <objectPr defaultSize="0" r:id="rId4">
            <anchor moveWithCells="1">
              <from>
                <xdr:col>0</xdr:col>
                <xdr:colOff>47625</xdr:colOff>
                <xdr:row>15</xdr:row>
                <xdr:rowOff>114300</xdr:rowOff>
              </from>
              <to>
                <xdr:col>1</xdr:col>
                <xdr:colOff>304800</xdr:colOff>
                <xdr:row>17</xdr:row>
                <xdr:rowOff>142875</xdr:rowOff>
              </to>
            </anchor>
          </objectPr>
        </oleObject>
      </mc:Choice>
      <mc:Fallback>
        <oleObject progId="Equation.3" shapeId="2049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Eingabe Urliste</vt:lpstr>
      <vt:lpstr>Auswertung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</dc:creator>
  <cp:lastModifiedBy>Andreas</cp:lastModifiedBy>
  <dcterms:created xsi:type="dcterms:W3CDTF">2011-12-01T15:52:50Z</dcterms:created>
  <dcterms:modified xsi:type="dcterms:W3CDTF">2011-12-04T08:35:07Z</dcterms:modified>
</cp:coreProperties>
</file>